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ходы 2008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<sst xmlns="http://schemas.openxmlformats.org/spreadsheetml/2006/main" count="92" uniqueCount="89">
  <si>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тыс.руб.</t>
  </si>
  <si>
    <t>Налог на доходы физических лиц</t>
  </si>
  <si>
    <t>ВСЕГО ДОХОДОВ</t>
  </si>
  <si>
    <t>Наименование доходов</t>
  </si>
  <si>
    <t>Налог на имущество физических лиц</t>
  </si>
  <si>
    <t>Единый налог, взимаемый в связи с применением упрощенной системы налогообложения</t>
  </si>
  <si>
    <t xml:space="preserve">Земельный налог </t>
  </si>
  <si>
    <t xml:space="preserve"> БЕЗВОЗМЕЗДНЫЕ ПОСТУПЛЕНИЯ</t>
  </si>
  <si>
    <t xml:space="preserve">Транспортный налог с организаций </t>
  </si>
  <si>
    <t>Транспортный налог с физических лиц</t>
  </si>
  <si>
    <t>Доходы от продажи  услуг, оказываемых учреждениями находящимися в ведении органов местного самоуправления городских округов</t>
  </si>
  <si>
    <t>Единый налог на вмененный доход для отдельных видов деятельности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</si>
  <si>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</si>
  <si>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Уточненный план на год</t>
  </si>
  <si>
    <t>Исполнено за год</t>
  </si>
  <si>
    <t>%  исполнения</t>
  </si>
  <si>
    <t>Единый сельскохозяйственный налог</t>
  </si>
  <si>
    <t>Возврат остатков субсидий и субвенций прошлых лет</t>
  </si>
  <si>
    <t>НАЛОГОВЫЕ И НЕНАЛОГОВЫЕ ДОХОДЫ</t>
  </si>
  <si>
    <t>Госпошлина</t>
  </si>
  <si>
    <t>Задолженность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</si>
  <si>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</si>
  <si>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</si>
  <si>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продвжи материальных и нематериальных активов</t>
  </si>
  <si>
    <t>Административные платежи и сборы</t>
  </si>
  <si>
    <t xml:space="preserve">Штрафы, санкции, возмещение ущерба </t>
  </si>
  <si>
    <t>Прочие неналоговые доходы</t>
  </si>
  <si>
    <t>в том числе:</t>
  </si>
  <si>
    <t>Дотации местным бюджетам из РФФП муниципальных районов(городских округов)</t>
  </si>
  <si>
    <t>Дотации из регионального фонда сбалансированности местных бюджетов</t>
  </si>
  <si>
    <t xml:space="preserve">Дотации бюджетам городских округов на поощрение достижения наилучших показателей деятельности органов местного самоуправления </t>
  </si>
  <si>
    <t>Субвенции из фонда компенсаций</t>
  </si>
  <si>
    <t>Субсидии из  фонда софинансирования социальных расходов</t>
  </si>
  <si>
    <t>Иные безвозмездные и безвозвратные перечисления</t>
  </si>
  <si>
    <t>ДОХОДЫ ОТ ПРЕДПРИНИМАТЕЛЬСКОЙ И ИНОЙ ПРИНОСЯЩЕЙ ДОХОД ДЕЯТЕЛЬНОСТИ</t>
  </si>
  <si>
    <t>Наименование раздела, подраздела</t>
  </si>
  <si>
    <t>Уточненный план на           2008 год                      тыс. руб.</t>
  </si>
  <si>
    <t>Исполнено за 2008 год                                тыс. руб.</t>
  </si>
  <si>
    <t>Исполнено %</t>
  </si>
  <si>
    <t>0100 Общегосударственные расходы</t>
  </si>
  <si>
    <t>0102 Функционирование высшего должностного лица субъекта Российской Федерации и муниципального образования</t>
  </si>
  <si>
    <t>0103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</si>
  <si>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</si>
  <si>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 Судебная система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</si>
  <si>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</si>
  <si>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0107 Обеспечение проведения выборов и референдумов</t>
  </si>
  <si>
    <t>0112 Резервные фонды</t>
  </si>
  <si>
    <t>0114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</si>
  <si>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</si>
  <si>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</si>
  <si>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</si>
  <si>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0302 Органы внутренних дел</t>
  </si>
  <si>
    <t>0309 Защита населения и территории от чрезвычайных ситуаций природного и техногенного характера, гражданская оборона</t>
  </si>
  <si>
    <t>0400 Национальная экономика</t>
  </si>
  <si>
    <t>0405 Сельское хозяйство и рыболовство</t>
  </si>
  <si>
    <t>0407 Лесное хозяйство</t>
  </si>
  <si>
    <t>0408 Транспорт</t>
  </si>
  <si>
    <t>0409 Дорожное хозяйство</t>
  </si>
  <si>
    <t>0410 Связь и информатика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</si>
  <si>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</si>
  <si>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</si>
  <si>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</si>
  <si>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</si>
  <si>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</si>
  <si>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0600 Охрана окружающей среды</t>
  </si>
  <si>
    <t>0603 Охрана объектов растительного и животного мира и среды их обитания</t>
  </si>
  <si>
    <t>0605 Другие вопросы в области охраны окружающей среды</t>
  </si>
  <si>
    <t>0700 Образование</t>
  </si>
  <si>
    <t>0701 Дошкольное образование</t>
  </si>
  <si>
    <t>0702 Общее образование</t>
  </si>
  <si>
    <t>0707 Молодежная политика и оздоровление детей</t>
  </si>
  <si>
    <t>0709 Другие вопросы в области образования</t>
  </si>
  <si>
    <t>0800 Культура, кинематография, средства массовой информации</t>
  </si>
  <si>
    <t>0801 Культура</t>
  </si>
  <si>
    <t>0804 Периодическая печать и издательства</t>
  </si>
  <si>
    <t>0806 Другие вопросы в области культуры, кинематографии, средств массовой информации</t>
  </si>
  <si>
    <t>0900 Здравоохранение, физическая культура и спорт</t>
  </si>
  <si>
    <t>0901 Стационарная медицинская помощь</t>
  </si>
  <si>
    <t>0904 Скорая медицинская помощь</t>
  </si>
  <si>
    <t>0908 Физическая культура и спорт</t>
  </si>
  <si>
    <t>0910 Другие вопросы в области здравоохранения, физической культуры и спорта</t>
  </si>
  <si>
    <t>1000 Социальная политика</t>
  </si>
  <si>
    <t>1001 Пенсионное обеспечение</t>
  </si>
  <si>
    <t>1003 Социальное обеспечение населения</t>
  </si>
  <si>
    <t>1004 Охрана семьи и детства</t>
  </si>
  <si>
    <t>1006 Другие вопросы в области социальной политики</t>
  </si>
  <si>
    <t>РАСХОДЫ</t>
  </si>
  <si>
    <t>ИТОГО  РАСХОДОВ:</t>
  </si>
  <si>
    <t>Анализ исполнения бюджета г. Югорска  по доходам и расходам за 2008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</si>
</sst>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/>
    </xf>
    <xf numFmtId="3" fontId="0" fillId="0" borderId="10" xfId="0" applyNumberForma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164" fontId="0" fillId="0" borderId="10" xfId="0" applyNumberForma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 vertical="center"/>
    </xf>
    <xf numFmtId="49" fontId="0" fillId="33" borderId="11" xfId="0" applyNumberForma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49" fontId="0" fillId="33" borderId="11" xfId="0" applyNumberFormat="1" applyFill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164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164" fontId="0" fillId="33" borderId="12" xfId="0" applyNumberFormat="1" applyFill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0" fillId="33" borderId="13" xfId="0" applyNumberForma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9" fontId="7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0" fillId="0" borderId="10" xfId="0" applyFont="1" applyBorder="1" applyAlignment="1">
      <alignment horizontal="right"/>
    </xf>
    <xf numFmtId="0" fontId="7" fillId="0" borderId="10" xfId="52" applyNumberFormat="1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49" fontId="7" fillId="0" borderId="10" xfId="52" applyNumberFormat="1" applyFont="1" applyFill="1" applyBorder="1" applyAlignment="1" applyProtection="1">
      <alignment wrapText="1"/>
      <protection hidden="1"/>
    </xf>
    <xf numFmtId="3" fontId="7" fillId="0" borderId="10" xfId="52" applyNumberFormat="1" applyFont="1" applyBorder="1" applyAlignment="1">
      <alignment horizontal="center"/>
      <protection/>
    </xf>
    <xf numFmtId="10" fontId="7" fillId="0" borderId="10" xfId="52" applyNumberFormat="1" applyFont="1" applyFill="1" applyBorder="1" applyAlignment="1" applyProtection="1">
      <alignment horizontal="right"/>
      <protection hidden="1"/>
    </xf>
    <xf numFmtId="49" fontId="5" fillId="0" borderId="10" xfId="52" applyNumberFormat="1" applyFont="1" applyFill="1" applyBorder="1" applyAlignment="1" applyProtection="1">
      <alignment wrapText="1"/>
      <protection hidden="1"/>
    </xf>
    <xf numFmtId="0" fontId="0" fillId="0" borderId="10" xfId="0" applyFont="1" applyBorder="1" applyAlignment="1">
      <alignment horizontal="right"/>
    </xf>
    <xf numFmtId="3" fontId="5" fillId="0" borderId="10" xfId="52" applyNumberFormat="1" applyFont="1" applyBorder="1" applyAlignment="1">
      <alignment horizontal="center"/>
      <protection/>
    </xf>
    <xf numFmtId="10" fontId="5" fillId="0" borderId="10" xfId="52" applyNumberFormat="1" applyFont="1" applyFill="1" applyBorder="1" applyAlignment="1" applyProtection="1">
      <alignment horizontal="right"/>
      <protection hidden="1"/>
    </xf>
    <xf numFmtId="3" fontId="0" fillId="0" borderId="10" xfId="0" applyNumberFormat="1" applyFont="1" applyBorder="1" applyAlignment="1">
      <alignment horizontal="right"/>
    </xf>
    <xf numFmtId="0" fontId="7" fillId="0" borderId="10" xfId="52" applyNumberFormat="1" applyFont="1" applyFill="1" applyBorder="1" applyAlignment="1" applyProtection="1">
      <alignment wrapText="1"/>
      <protection hidden="1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PageLayoutView="0" workbookViewId="0" topLeftCell="B4">
      <selection activeCell="B5" sqref="B5:H5"/>
    </sheetView>
  </sheetViews>
  <sheetFormatPr defaultColWidth="9.00390625" defaultRowHeight="12.75"/>
  <cols>
    <col min="1" max="1" width="21.75390625" style="0" hidden="1" customWidth="1"/>
    <col min="2" max="2" width="57.25390625" style="0" customWidth="1"/>
    <col min="3" max="3" width="15.00390625" style="0" hidden="1" customWidth="1"/>
    <col min="4" max="4" width="14.25390625" style="0" customWidth="1"/>
    <col min="5" max="5" width="13.00390625" style="20" hidden="1" customWidth="1"/>
    <col min="6" max="6" width="9.125" style="20" hidden="1" customWidth="1"/>
    <col min="7" max="7" width="12.875" style="20" customWidth="1"/>
    <col min="8" max="8" width="10.375" style="20" customWidth="1"/>
    <col min="9" max="16384" width="9.125" style="20" customWidth="1"/>
  </cols>
  <sheetData>
    <row r="1" spans="1:4" ht="12.75" hidden="1">
      <c r="A1" s="97"/>
      <c r="B1" s="97"/>
      <c r="C1" s="97"/>
      <c r="D1" s="97"/>
    </row>
    <row r="2" spans="1:4" ht="12.75" hidden="1">
      <c r="A2" s="97"/>
      <c r="B2" s="97"/>
      <c r="C2" s="97"/>
      <c r="D2" s="97"/>
    </row>
    <row r="3" spans="1:4" ht="12.75" hidden="1">
      <c r="A3" s="97"/>
      <c r="B3" s="97"/>
      <c r="C3" s="97"/>
      <c r="D3" s="97"/>
    </row>
    <row r="5" spans="2:8" ht="17.25" customHeight="1">
      <c r="B5" s="93" t="s">
        <v>88</v>
      </c>
      <c r="C5" s="93"/>
      <c r="D5" s="93"/>
      <c r="E5" s="93"/>
      <c r="F5" s="93"/>
      <c r="G5" s="93"/>
      <c r="H5" s="93"/>
    </row>
    <row r="6" spans="3:8" ht="12.75">
      <c r="C6" s="42"/>
      <c r="D6" s="12"/>
      <c r="H6" s="12" t="s">
        <v>0</v>
      </c>
    </row>
    <row r="7" spans="1:8" ht="25.5" customHeight="1">
      <c r="A7" s="98"/>
      <c r="B7" s="99" t="s">
        <v>3</v>
      </c>
      <c r="C7" s="100"/>
      <c r="D7" s="102" t="s">
        <v>13</v>
      </c>
      <c r="E7" s="20" t="s">
        <v>14</v>
      </c>
      <c r="F7" s="20" t="s">
        <v>15</v>
      </c>
      <c r="G7" s="94" t="s">
        <v>14</v>
      </c>
      <c r="H7" s="94" t="s">
        <v>15</v>
      </c>
    </row>
    <row r="8" spans="1:8" ht="12.75">
      <c r="A8" s="98"/>
      <c r="B8" s="100"/>
      <c r="C8" s="100"/>
      <c r="D8" s="98"/>
      <c r="G8" s="95"/>
      <c r="H8" s="95"/>
    </row>
    <row r="9" spans="1:8" ht="12.75">
      <c r="A9" s="98"/>
      <c r="B9" s="100"/>
      <c r="C9" s="100"/>
      <c r="D9" s="98"/>
      <c r="G9" s="95"/>
      <c r="H9" s="95"/>
    </row>
    <row r="10" spans="1:8" ht="0.75" customHeight="1">
      <c r="A10" s="98"/>
      <c r="B10" s="101"/>
      <c r="C10" s="100"/>
      <c r="D10" s="103"/>
      <c r="G10" s="96"/>
      <c r="H10" s="96"/>
    </row>
    <row r="11" spans="1:8" ht="18.75" customHeight="1">
      <c r="A11" s="32"/>
      <c r="B11" s="1" t="s">
        <v>18</v>
      </c>
      <c r="C11" s="56"/>
      <c r="D11" s="43">
        <v>828455</v>
      </c>
      <c r="G11" s="27">
        <v>847561.6</v>
      </c>
      <c r="H11" s="65">
        <f>G11/D11*100</f>
        <v>102.30629303945295</v>
      </c>
    </row>
    <row r="12" spans="1:8" ht="12" customHeight="1">
      <c r="A12" s="33"/>
      <c r="B12" s="14" t="s">
        <v>27</v>
      </c>
      <c r="C12" s="56"/>
      <c r="D12" s="44"/>
      <c r="G12" s="25"/>
      <c r="H12" s="64"/>
    </row>
    <row r="13" spans="1:8" ht="12" customHeight="1" hidden="1">
      <c r="A13" s="33"/>
      <c r="B13" s="14"/>
      <c r="C13" s="56"/>
      <c r="D13" s="45"/>
      <c r="G13" s="28"/>
      <c r="H13" s="64" t="e">
        <f aca="true" t="shared" si="0" ref="H13:H75">G13/D13*100</f>
        <v>#DIV/0!</v>
      </c>
    </row>
    <row r="14" spans="1:8" ht="15.75" customHeight="1">
      <c r="A14" s="34"/>
      <c r="B14" s="2" t="s">
        <v>1</v>
      </c>
      <c r="C14" s="57"/>
      <c r="D14" s="46">
        <v>521373</v>
      </c>
      <c r="G14" s="29">
        <v>529014.3</v>
      </c>
      <c r="H14" s="64">
        <f t="shared" si="0"/>
        <v>101.46561099251402</v>
      </c>
    </row>
    <row r="15" spans="1:8" ht="15.75" customHeight="1" hidden="1">
      <c r="A15" s="33"/>
      <c r="B15" s="2"/>
      <c r="C15" s="57"/>
      <c r="D15" s="46"/>
      <c r="G15" s="30"/>
      <c r="H15" s="64" t="e">
        <f t="shared" si="0"/>
        <v>#DIV/0!</v>
      </c>
    </row>
    <row r="16" spans="1:8" ht="32.25" customHeight="1">
      <c r="A16" s="35"/>
      <c r="B16" s="3" t="s">
        <v>5</v>
      </c>
      <c r="C16" s="58"/>
      <c r="D16" s="46">
        <v>28716</v>
      </c>
      <c r="G16" s="29">
        <v>29423.6</v>
      </c>
      <c r="H16" s="64">
        <f t="shared" si="0"/>
        <v>102.46413149463713</v>
      </c>
    </row>
    <row r="17" spans="1:8" ht="27.75" customHeight="1">
      <c r="A17" s="34"/>
      <c r="B17" s="3" t="s">
        <v>11</v>
      </c>
      <c r="C17" s="58"/>
      <c r="D17" s="46">
        <v>27517</v>
      </c>
      <c r="G17" s="29">
        <v>27189.1</v>
      </c>
      <c r="H17" s="64">
        <f t="shared" si="0"/>
        <v>98.80837300577824</v>
      </c>
    </row>
    <row r="18" spans="1:8" ht="15.75" customHeight="1">
      <c r="A18" s="34"/>
      <c r="B18" s="3" t="s">
        <v>16</v>
      </c>
      <c r="C18" s="58"/>
      <c r="D18" s="46">
        <v>216</v>
      </c>
      <c r="G18" s="29">
        <v>213.7</v>
      </c>
      <c r="H18" s="64">
        <f t="shared" si="0"/>
        <v>98.93518518518518</v>
      </c>
    </row>
    <row r="19" spans="1:8" ht="19.5" customHeight="1" hidden="1">
      <c r="A19" s="33"/>
      <c r="B19" s="3"/>
      <c r="C19" s="58"/>
      <c r="D19" s="46"/>
      <c r="G19" s="30"/>
      <c r="H19" s="64" t="e">
        <f t="shared" si="0"/>
        <v>#DIV/0!</v>
      </c>
    </row>
    <row r="20" spans="1:8" ht="15.75" customHeight="1">
      <c r="A20" s="33"/>
      <c r="B20" s="2" t="s">
        <v>4</v>
      </c>
      <c r="C20" s="58"/>
      <c r="D20" s="46">
        <v>2400</v>
      </c>
      <c r="G20" s="29">
        <v>2699.4</v>
      </c>
      <c r="H20" s="64">
        <f t="shared" si="0"/>
        <v>112.47500000000001</v>
      </c>
    </row>
    <row r="21" spans="1:8" ht="15.75" customHeight="1">
      <c r="A21" s="33"/>
      <c r="B21" s="2" t="s">
        <v>8</v>
      </c>
      <c r="C21" s="58"/>
      <c r="D21" s="46">
        <v>25700</v>
      </c>
      <c r="G21" s="29">
        <v>25725.8</v>
      </c>
      <c r="H21" s="64">
        <f t="shared" si="0"/>
        <v>100.10038910505837</v>
      </c>
    </row>
    <row r="22" spans="1:8" ht="15.75" customHeight="1">
      <c r="A22" s="33"/>
      <c r="B22" s="2" t="s">
        <v>9</v>
      </c>
      <c r="C22" s="58"/>
      <c r="D22" s="46">
        <v>16840</v>
      </c>
      <c r="G22" s="29">
        <v>18113.1</v>
      </c>
      <c r="H22" s="64">
        <f t="shared" si="0"/>
        <v>107.55997624703086</v>
      </c>
    </row>
    <row r="23" spans="1:8" ht="15" customHeight="1">
      <c r="A23" s="33"/>
      <c r="B23" s="2" t="s">
        <v>6</v>
      </c>
      <c r="C23" s="58"/>
      <c r="D23" s="46">
        <v>11500</v>
      </c>
      <c r="G23" s="29">
        <v>11995.7</v>
      </c>
      <c r="H23" s="64">
        <f t="shared" si="0"/>
        <v>104.31043478260871</v>
      </c>
    </row>
    <row r="24" spans="1:8" ht="15" customHeight="1">
      <c r="A24" s="33"/>
      <c r="B24" s="2" t="s">
        <v>19</v>
      </c>
      <c r="C24" s="58"/>
      <c r="D24" s="46">
        <v>3652</v>
      </c>
      <c r="G24" s="30">
        <v>3954.8</v>
      </c>
      <c r="H24" s="64">
        <f t="shared" si="0"/>
        <v>108.29134720700986</v>
      </c>
    </row>
    <row r="25" spans="1:8" ht="27.75" customHeight="1">
      <c r="A25" s="33"/>
      <c r="B25" s="3" t="s">
        <v>20</v>
      </c>
      <c r="C25" s="57"/>
      <c r="D25" s="46">
        <v>74</v>
      </c>
      <c r="G25" s="29">
        <v>78.3</v>
      </c>
      <c r="H25" s="64">
        <f t="shared" si="0"/>
        <v>105.8108108108108</v>
      </c>
    </row>
    <row r="26" spans="1:8" ht="27.75" customHeight="1">
      <c r="A26" s="33"/>
      <c r="B26" s="3" t="s">
        <v>21</v>
      </c>
      <c r="C26" s="57"/>
      <c r="D26" s="46">
        <v>93574</v>
      </c>
      <c r="G26" s="29">
        <v>100047.4</v>
      </c>
      <c r="H26" s="64">
        <f t="shared" si="0"/>
        <v>106.91794729305148</v>
      </c>
    </row>
    <row r="27" spans="1:8" ht="15" customHeight="1" hidden="1">
      <c r="A27" s="33"/>
      <c r="B27" s="3"/>
      <c r="C27" s="57"/>
      <c r="D27" s="46"/>
      <c r="G27" s="29"/>
      <c r="H27" s="64" t="e">
        <f t="shared" si="0"/>
        <v>#DIV/0!</v>
      </c>
    </row>
    <row r="28" spans="1:8" ht="48" customHeight="1" hidden="1">
      <c r="A28" s="33"/>
      <c r="B28" s="3"/>
      <c r="C28" s="57"/>
      <c r="D28" s="46"/>
      <c r="G28" s="29"/>
      <c r="H28" s="64" t="e">
        <f t="shared" si="0"/>
        <v>#DIV/0!</v>
      </c>
    </row>
    <row r="29" spans="1:8" ht="15" customHeight="1" hidden="1">
      <c r="A29" s="33"/>
      <c r="B29" s="3"/>
      <c r="C29" s="57"/>
      <c r="D29" s="46"/>
      <c r="G29" s="29"/>
      <c r="H29" s="64" t="e">
        <f t="shared" si="0"/>
        <v>#DIV/0!</v>
      </c>
    </row>
    <row r="30" spans="1:8" ht="15" customHeight="1" hidden="1">
      <c r="A30" s="33"/>
      <c r="B30" s="3"/>
      <c r="C30" s="57"/>
      <c r="D30" s="46"/>
      <c r="G30" s="29"/>
      <c r="H30" s="64" t="e">
        <f t="shared" si="0"/>
        <v>#DIV/0!</v>
      </c>
    </row>
    <row r="31" spans="1:8" ht="15" customHeight="1">
      <c r="A31" s="33"/>
      <c r="B31" s="3" t="s">
        <v>22</v>
      </c>
      <c r="C31" s="57"/>
      <c r="D31" s="46">
        <v>2732</v>
      </c>
      <c r="G31" s="30">
        <v>2779.7</v>
      </c>
      <c r="H31" s="64">
        <f t="shared" si="0"/>
        <v>101.7459736456808</v>
      </c>
    </row>
    <row r="32" spans="1:8" ht="17.25" customHeight="1">
      <c r="A32" s="33"/>
      <c r="B32" s="3" t="s">
        <v>23</v>
      </c>
      <c r="C32" s="57"/>
      <c r="D32" s="46">
        <v>79778</v>
      </c>
      <c r="G32" s="30">
        <v>80776.9</v>
      </c>
      <c r="H32" s="64">
        <f t="shared" si="0"/>
        <v>101.25209957632428</v>
      </c>
    </row>
    <row r="33" spans="1:8" ht="19.5" customHeight="1">
      <c r="A33" s="33"/>
      <c r="B33" s="10" t="s">
        <v>24</v>
      </c>
      <c r="C33" s="58"/>
      <c r="D33" s="46">
        <v>106</v>
      </c>
      <c r="G33" s="29">
        <v>105.8</v>
      </c>
      <c r="H33" s="64">
        <f t="shared" si="0"/>
        <v>99.81132075471699</v>
      </c>
    </row>
    <row r="34" spans="1:8" ht="15.75" customHeight="1">
      <c r="A34" s="33"/>
      <c r="B34" s="3" t="s">
        <v>25</v>
      </c>
      <c r="C34" s="58"/>
      <c r="D34" s="46">
        <v>6642</v>
      </c>
      <c r="G34" s="29">
        <v>7436.7</v>
      </c>
      <c r="H34" s="64">
        <f t="shared" si="0"/>
        <v>111.96476964769649</v>
      </c>
    </row>
    <row r="35" spans="1:8" ht="23.25" customHeight="1" hidden="1">
      <c r="A35" s="33"/>
      <c r="B35" s="10"/>
      <c r="C35" s="58"/>
      <c r="D35" s="46"/>
      <c r="G35" s="29"/>
      <c r="H35" s="64" t="e">
        <f t="shared" si="0"/>
        <v>#DIV/0!</v>
      </c>
    </row>
    <row r="36" spans="1:8" ht="18.75" customHeight="1">
      <c r="A36" s="33"/>
      <c r="B36" s="3" t="s">
        <v>26</v>
      </c>
      <c r="C36" s="57"/>
      <c r="D36" s="46">
        <v>7635</v>
      </c>
      <c r="G36" s="29">
        <v>8078.5</v>
      </c>
      <c r="H36" s="64">
        <f t="shared" si="0"/>
        <v>105.80877537655533</v>
      </c>
    </row>
    <row r="37" spans="1:8" ht="19.5" customHeight="1">
      <c r="A37" s="33"/>
      <c r="B37" s="3" t="s">
        <v>17</v>
      </c>
      <c r="C37" s="57"/>
      <c r="D37" s="46"/>
      <c r="G37" s="30">
        <v>-71.2</v>
      </c>
      <c r="H37" s="64"/>
    </row>
    <row r="38" spans="1:8" ht="25.5" customHeight="1" hidden="1">
      <c r="A38" s="33"/>
      <c r="B38" s="3"/>
      <c r="C38" s="57"/>
      <c r="D38" s="46"/>
      <c r="G38" s="29"/>
      <c r="H38" s="64" t="e">
        <f t="shared" si="0"/>
        <v>#DIV/0!</v>
      </c>
    </row>
    <row r="39" spans="1:8" ht="25.5" customHeight="1" hidden="1">
      <c r="A39" s="33"/>
      <c r="B39" s="4"/>
      <c r="C39" s="57"/>
      <c r="D39" s="47"/>
      <c r="G39" s="29"/>
      <c r="H39" s="64" t="e">
        <f t="shared" si="0"/>
        <v>#DIV/0!</v>
      </c>
    </row>
    <row r="40" spans="1:8" ht="25.5" customHeight="1" hidden="1">
      <c r="A40" s="33"/>
      <c r="B40" s="4"/>
      <c r="C40" s="57"/>
      <c r="D40" s="47"/>
      <c r="G40" s="18"/>
      <c r="H40" s="64" t="e">
        <f t="shared" si="0"/>
        <v>#DIV/0!</v>
      </c>
    </row>
    <row r="41" spans="1:8" ht="19.5" customHeight="1" hidden="1">
      <c r="A41" s="33"/>
      <c r="B41" s="3"/>
      <c r="C41" s="57"/>
      <c r="D41" s="47"/>
      <c r="G41" s="29"/>
      <c r="H41" s="64" t="e">
        <f t="shared" si="0"/>
        <v>#DIV/0!</v>
      </c>
    </row>
    <row r="42" spans="1:8" ht="63.75" customHeight="1" hidden="1">
      <c r="A42" s="33"/>
      <c r="B42" s="4"/>
      <c r="C42" s="57"/>
      <c r="D42" s="46"/>
      <c r="G42" s="29"/>
      <c r="H42" s="64" t="e">
        <f t="shared" si="0"/>
        <v>#DIV/0!</v>
      </c>
    </row>
    <row r="43" spans="1:8" ht="16.5" customHeight="1" hidden="1">
      <c r="A43" s="33"/>
      <c r="B43" s="3"/>
      <c r="C43" s="57"/>
      <c r="D43" s="47"/>
      <c r="G43" s="18"/>
      <c r="H43" s="64" t="e">
        <f t="shared" si="0"/>
        <v>#DIV/0!</v>
      </c>
    </row>
    <row r="44" spans="1:8" ht="28.5" customHeight="1" hidden="1">
      <c r="A44" s="33"/>
      <c r="B44" s="10"/>
      <c r="C44" s="58"/>
      <c r="D44" s="46"/>
      <c r="G44" s="29"/>
      <c r="H44" s="64" t="e">
        <f t="shared" si="0"/>
        <v>#DIV/0!</v>
      </c>
    </row>
    <row r="45" spans="1:8" ht="18" customHeight="1" hidden="1">
      <c r="A45" s="33"/>
      <c r="B45" s="10"/>
      <c r="C45" s="58"/>
      <c r="D45" s="46"/>
      <c r="G45" s="30"/>
      <c r="H45" s="64" t="e">
        <f t="shared" si="0"/>
        <v>#DIV/0!</v>
      </c>
    </row>
    <row r="46" spans="1:8" ht="25.5" customHeight="1" hidden="1">
      <c r="A46" s="33"/>
      <c r="B46" s="4"/>
      <c r="C46" s="57"/>
      <c r="D46" s="46"/>
      <c r="G46" s="29"/>
      <c r="H46" s="64" t="e">
        <f t="shared" si="0"/>
        <v>#DIV/0!</v>
      </c>
    </row>
    <row r="47" spans="1:8" ht="25.5" customHeight="1" hidden="1">
      <c r="A47" s="33"/>
      <c r="B47" s="3"/>
      <c r="C47" s="57"/>
      <c r="D47" s="48"/>
      <c r="G47" s="29"/>
      <c r="H47" s="64" t="e">
        <f t="shared" si="0"/>
        <v>#DIV/0!</v>
      </c>
    </row>
    <row r="48" spans="1:8" ht="50.25" customHeight="1" hidden="1">
      <c r="A48" s="33"/>
      <c r="B48" s="3"/>
      <c r="C48" s="57"/>
      <c r="D48" s="48"/>
      <c r="G48" s="29"/>
      <c r="H48" s="64" t="e">
        <f t="shared" si="0"/>
        <v>#DIV/0!</v>
      </c>
    </row>
    <row r="49" spans="1:8" ht="57.75" customHeight="1" hidden="1">
      <c r="A49" s="33"/>
      <c r="B49" s="3"/>
      <c r="C49" s="57"/>
      <c r="D49" s="48"/>
      <c r="G49" s="29"/>
      <c r="H49" s="64" t="e">
        <f t="shared" si="0"/>
        <v>#DIV/0!</v>
      </c>
    </row>
    <row r="50" spans="1:8" ht="53.25" customHeight="1" hidden="1">
      <c r="A50" s="33"/>
      <c r="B50" s="3"/>
      <c r="C50" s="57"/>
      <c r="D50" s="48"/>
      <c r="G50" s="29"/>
      <c r="H50" s="64" t="e">
        <f t="shared" si="0"/>
        <v>#DIV/0!</v>
      </c>
    </row>
    <row r="51" spans="1:8" ht="41.25" customHeight="1" hidden="1">
      <c r="A51" s="33"/>
      <c r="B51" s="3"/>
      <c r="C51" s="57"/>
      <c r="D51" s="48"/>
      <c r="G51" s="29"/>
      <c r="H51" s="64" t="e">
        <f t="shared" si="0"/>
        <v>#DIV/0!</v>
      </c>
    </row>
    <row r="52" spans="1:8" ht="31.5" customHeight="1" hidden="1">
      <c r="A52" s="33"/>
      <c r="B52" s="4"/>
      <c r="C52" s="57"/>
      <c r="D52" s="48"/>
      <c r="G52" s="29"/>
      <c r="H52" s="64" t="e">
        <f t="shared" si="0"/>
        <v>#DIV/0!</v>
      </c>
    </row>
    <row r="53" spans="1:8" ht="60" customHeight="1" hidden="1">
      <c r="A53" s="33"/>
      <c r="B53" s="16"/>
      <c r="C53" s="57"/>
      <c r="D53" s="48"/>
      <c r="G53" s="29"/>
      <c r="H53" s="64" t="e">
        <f t="shared" si="0"/>
        <v>#DIV/0!</v>
      </c>
    </row>
    <row r="54" spans="1:8" ht="54.75" customHeight="1" hidden="1">
      <c r="A54" s="33"/>
      <c r="B54" s="3"/>
      <c r="C54" s="57"/>
      <c r="D54" s="48"/>
      <c r="G54" s="29"/>
      <c r="H54" s="64" t="e">
        <f t="shared" si="0"/>
        <v>#DIV/0!</v>
      </c>
    </row>
    <row r="55" spans="1:8" ht="24.75" customHeight="1" hidden="1">
      <c r="A55" s="33"/>
      <c r="B55" s="4"/>
      <c r="C55" s="57"/>
      <c r="D55" s="48"/>
      <c r="G55" s="29"/>
      <c r="H55" s="64" t="e">
        <f t="shared" si="0"/>
        <v>#DIV/0!</v>
      </c>
    </row>
    <row r="56" spans="1:8" ht="36.75" customHeight="1" hidden="1">
      <c r="A56" s="33"/>
      <c r="B56" s="3"/>
      <c r="C56" s="57"/>
      <c r="D56" s="48"/>
      <c r="G56" s="29"/>
      <c r="H56" s="64" t="e">
        <f t="shared" si="0"/>
        <v>#DIV/0!</v>
      </c>
    </row>
    <row r="57" spans="1:8" ht="21.75" customHeight="1" hidden="1">
      <c r="A57" s="33"/>
      <c r="B57" s="3"/>
      <c r="C57" s="57"/>
      <c r="D57" s="46"/>
      <c r="G57" s="30"/>
      <c r="H57" s="64" t="e">
        <f t="shared" si="0"/>
        <v>#DIV/0!</v>
      </c>
    </row>
    <row r="58" spans="1:8" ht="12.75" hidden="1">
      <c r="A58" s="33"/>
      <c r="B58" s="2"/>
      <c r="C58" s="58"/>
      <c r="D58" s="49"/>
      <c r="G58" s="29"/>
      <c r="H58" s="64" t="e">
        <f t="shared" si="0"/>
        <v>#DIV/0!</v>
      </c>
    </row>
    <row r="59" spans="1:8" ht="12.75" hidden="1">
      <c r="A59" s="33"/>
      <c r="B59" s="2"/>
      <c r="C59" s="58"/>
      <c r="D59" s="50"/>
      <c r="G59" s="26"/>
      <c r="H59" s="64" t="e">
        <f t="shared" si="0"/>
        <v>#DIV/0!</v>
      </c>
    </row>
    <row r="60" spans="1:8" ht="12.75" hidden="1">
      <c r="A60" s="33"/>
      <c r="B60" s="2"/>
      <c r="C60" s="58"/>
      <c r="D60" s="50"/>
      <c r="G60" s="29"/>
      <c r="H60" s="64" t="e">
        <f t="shared" si="0"/>
        <v>#DIV/0!</v>
      </c>
    </row>
    <row r="61" spans="1:8" ht="12.75" hidden="1">
      <c r="A61" s="33"/>
      <c r="B61" s="2"/>
      <c r="C61" s="58"/>
      <c r="D61" s="50"/>
      <c r="E61" s="50"/>
      <c r="F61" s="50"/>
      <c r="G61" s="50"/>
      <c r="H61" s="64" t="e">
        <f t="shared" si="0"/>
        <v>#DIV/0!</v>
      </c>
    </row>
    <row r="62" spans="1:8" ht="23.25" customHeight="1">
      <c r="A62" s="32"/>
      <c r="B62" s="1" t="s">
        <v>7</v>
      </c>
      <c r="C62" s="59"/>
      <c r="D62" s="51">
        <f>D64+D66+D68+D93+D109+D67</f>
        <v>1887064.5999999999</v>
      </c>
      <c r="G62" s="19">
        <f>G64+G66+G68+G93+G109</f>
        <v>1844765.7</v>
      </c>
      <c r="H62" s="65">
        <f t="shared" si="0"/>
        <v>97.75848161212923</v>
      </c>
    </row>
    <row r="63" spans="1:8" ht="12.75">
      <c r="A63" s="33"/>
      <c r="B63" s="2" t="s">
        <v>27</v>
      </c>
      <c r="C63" s="58"/>
      <c r="D63" s="46"/>
      <c r="G63" s="29"/>
      <c r="H63" s="64"/>
    </row>
    <row r="64" spans="1:8" ht="27" customHeight="1">
      <c r="A64" s="32"/>
      <c r="B64" s="21" t="s">
        <v>28</v>
      </c>
      <c r="C64" s="60"/>
      <c r="D64" s="52">
        <v>722691</v>
      </c>
      <c r="G64" s="31">
        <v>722691</v>
      </c>
      <c r="H64" s="65">
        <f t="shared" si="0"/>
        <v>100</v>
      </c>
    </row>
    <row r="65" spans="1:8" ht="12.75" customHeight="1" hidden="1">
      <c r="A65" s="36"/>
      <c r="B65" s="15"/>
      <c r="C65" s="61"/>
      <c r="D65" s="49"/>
      <c r="G65" s="31"/>
      <c r="H65" s="65" t="e">
        <f t="shared" si="0"/>
        <v>#DIV/0!</v>
      </c>
    </row>
    <row r="66" spans="1:8" ht="25.5" customHeight="1">
      <c r="A66" s="32"/>
      <c r="B66" s="21" t="s">
        <v>29</v>
      </c>
      <c r="C66" s="62"/>
      <c r="D66" s="52">
        <v>171014</v>
      </c>
      <c r="G66" s="31">
        <v>171014</v>
      </c>
      <c r="H66" s="65">
        <f t="shared" si="0"/>
        <v>100</v>
      </c>
    </row>
    <row r="67" spans="1:8" ht="39" customHeight="1">
      <c r="A67" s="32"/>
      <c r="B67" s="21" t="s">
        <v>30</v>
      </c>
      <c r="C67" s="62"/>
      <c r="D67" s="52">
        <v>35516</v>
      </c>
      <c r="G67" s="31">
        <v>35516</v>
      </c>
      <c r="H67" s="65">
        <f t="shared" si="0"/>
        <v>100</v>
      </c>
    </row>
    <row r="68" spans="1:8" ht="24" customHeight="1">
      <c r="A68" s="32"/>
      <c r="B68" s="21" t="s">
        <v>31</v>
      </c>
      <c r="C68" s="62"/>
      <c r="D68" s="53">
        <v>368597.4</v>
      </c>
      <c r="G68" s="22">
        <v>362729</v>
      </c>
      <c r="H68" s="65">
        <f t="shared" si="0"/>
        <v>98.40791063637452</v>
      </c>
    </row>
    <row r="69" spans="1:8" ht="36.75" customHeight="1" hidden="1">
      <c r="A69" s="33"/>
      <c r="B69" s="3"/>
      <c r="C69" s="57"/>
      <c r="D69" s="47"/>
      <c r="G69" s="29"/>
      <c r="H69" s="65" t="e">
        <f t="shared" si="0"/>
        <v>#DIV/0!</v>
      </c>
    </row>
    <row r="70" spans="1:8" ht="12.75" customHeight="1" hidden="1">
      <c r="A70" s="33"/>
      <c r="B70" s="3"/>
      <c r="C70" s="57"/>
      <c r="D70" s="47"/>
      <c r="G70" s="29"/>
      <c r="H70" s="65" t="e">
        <f t="shared" si="0"/>
        <v>#DIV/0!</v>
      </c>
    </row>
    <row r="71" spans="1:8" ht="23.25" customHeight="1" hidden="1">
      <c r="A71" s="33"/>
      <c r="B71" s="3"/>
      <c r="C71" s="57"/>
      <c r="D71" s="54"/>
      <c r="G71" s="29"/>
      <c r="H71" s="65" t="e">
        <f t="shared" si="0"/>
        <v>#DIV/0!</v>
      </c>
    </row>
    <row r="72" spans="1:8" ht="48.75" customHeight="1" hidden="1">
      <c r="A72" s="33"/>
      <c r="B72" s="3"/>
      <c r="C72" s="57"/>
      <c r="D72" s="54"/>
      <c r="G72" s="29"/>
      <c r="H72" s="65" t="e">
        <f t="shared" si="0"/>
        <v>#DIV/0!</v>
      </c>
    </row>
    <row r="73" spans="1:8" ht="37.5" customHeight="1" hidden="1">
      <c r="A73" s="33"/>
      <c r="B73" s="3"/>
      <c r="C73" s="57"/>
      <c r="D73" s="54"/>
      <c r="G73" s="29"/>
      <c r="H73" s="65" t="e">
        <f t="shared" si="0"/>
        <v>#DIV/0!</v>
      </c>
    </row>
    <row r="74" spans="1:8" ht="50.25" customHeight="1" hidden="1">
      <c r="A74" s="33"/>
      <c r="B74" s="3"/>
      <c r="C74" s="57"/>
      <c r="D74" s="54"/>
      <c r="G74" s="29"/>
      <c r="H74" s="65" t="e">
        <f t="shared" si="0"/>
        <v>#DIV/0!</v>
      </c>
    </row>
    <row r="75" spans="1:8" ht="53.25" customHeight="1" hidden="1">
      <c r="A75" s="33"/>
      <c r="B75" s="3"/>
      <c r="C75" s="57"/>
      <c r="D75" s="54"/>
      <c r="G75" s="29"/>
      <c r="H75" s="65" t="e">
        <f t="shared" si="0"/>
        <v>#DIV/0!</v>
      </c>
    </row>
    <row r="76" spans="1:8" ht="39" customHeight="1" hidden="1">
      <c r="A76" s="33"/>
      <c r="B76" s="3"/>
      <c r="C76" s="57"/>
      <c r="D76" s="54"/>
      <c r="G76" s="29"/>
      <c r="H76" s="65" t="e">
        <f aca="true" t="shared" si="1" ref="H76:H118">G76/D76*100</f>
        <v>#DIV/0!</v>
      </c>
    </row>
    <row r="77" spans="1:8" ht="23.25" customHeight="1" hidden="1">
      <c r="A77" s="33"/>
      <c r="B77" s="3"/>
      <c r="C77" s="57"/>
      <c r="D77" s="54"/>
      <c r="G77" s="29"/>
      <c r="H77" s="65" t="e">
        <f t="shared" si="1"/>
        <v>#DIV/0!</v>
      </c>
    </row>
    <row r="78" spans="1:8" ht="52.5" customHeight="1" hidden="1">
      <c r="A78" s="33"/>
      <c r="B78" s="3"/>
      <c r="C78" s="57"/>
      <c r="D78" s="54"/>
      <c r="G78" s="29"/>
      <c r="H78" s="65" t="e">
        <f t="shared" si="1"/>
        <v>#DIV/0!</v>
      </c>
    </row>
    <row r="79" spans="1:8" ht="27" customHeight="1" hidden="1">
      <c r="A79" s="33"/>
      <c r="B79" s="3"/>
      <c r="C79" s="57"/>
      <c r="D79" s="54"/>
      <c r="G79" s="29"/>
      <c r="H79" s="65" t="e">
        <f t="shared" si="1"/>
        <v>#DIV/0!</v>
      </c>
    </row>
    <row r="80" spans="1:8" ht="36" customHeight="1" hidden="1">
      <c r="A80" s="33"/>
      <c r="B80" s="3"/>
      <c r="C80" s="57"/>
      <c r="D80" s="54"/>
      <c r="G80" s="29"/>
      <c r="H80" s="65" t="e">
        <f t="shared" si="1"/>
        <v>#DIV/0!</v>
      </c>
    </row>
    <row r="81" spans="1:8" ht="24" customHeight="1" hidden="1">
      <c r="A81" s="33"/>
      <c r="B81" s="3"/>
      <c r="C81" s="57"/>
      <c r="D81" s="54"/>
      <c r="G81" s="29"/>
      <c r="H81" s="65" t="e">
        <f t="shared" si="1"/>
        <v>#DIV/0!</v>
      </c>
    </row>
    <row r="82" spans="1:8" ht="24" customHeight="1" hidden="1">
      <c r="A82" s="33"/>
      <c r="B82" s="3"/>
      <c r="C82" s="57"/>
      <c r="D82" s="54"/>
      <c r="G82" s="29"/>
      <c r="H82" s="65" t="e">
        <f t="shared" si="1"/>
        <v>#DIV/0!</v>
      </c>
    </row>
    <row r="83" spans="1:8" ht="24" customHeight="1" hidden="1">
      <c r="A83" s="33"/>
      <c r="B83" s="3"/>
      <c r="C83" s="57"/>
      <c r="D83" s="54"/>
      <c r="G83" s="29"/>
      <c r="H83" s="65" t="e">
        <f t="shared" si="1"/>
        <v>#DIV/0!</v>
      </c>
    </row>
    <row r="84" spans="1:8" ht="36" customHeight="1" hidden="1">
      <c r="A84" s="33"/>
      <c r="B84" s="3"/>
      <c r="C84" s="57"/>
      <c r="D84" s="54"/>
      <c r="G84" s="29"/>
      <c r="H84" s="65" t="e">
        <f t="shared" si="1"/>
        <v>#DIV/0!</v>
      </c>
    </row>
    <row r="85" spans="1:8" ht="24" customHeight="1" hidden="1">
      <c r="A85" s="33"/>
      <c r="B85" s="3"/>
      <c r="C85" s="57"/>
      <c r="D85" s="54"/>
      <c r="G85" s="29"/>
      <c r="H85" s="65" t="e">
        <f t="shared" si="1"/>
        <v>#DIV/0!</v>
      </c>
    </row>
    <row r="86" spans="1:8" ht="26.25" customHeight="1" hidden="1">
      <c r="A86" s="33"/>
      <c r="B86" s="3"/>
      <c r="C86" s="57"/>
      <c r="D86" s="54"/>
      <c r="G86" s="29"/>
      <c r="H86" s="65" t="e">
        <f t="shared" si="1"/>
        <v>#DIV/0!</v>
      </c>
    </row>
    <row r="87" spans="1:8" ht="36" customHeight="1" hidden="1">
      <c r="A87" s="33"/>
      <c r="B87" s="3"/>
      <c r="C87" s="57"/>
      <c r="D87" s="54"/>
      <c r="G87" s="29"/>
      <c r="H87" s="65" t="e">
        <f t="shared" si="1"/>
        <v>#DIV/0!</v>
      </c>
    </row>
    <row r="88" spans="1:8" ht="100.5" customHeight="1" hidden="1">
      <c r="A88" s="33"/>
      <c r="B88" s="3"/>
      <c r="C88" s="57"/>
      <c r="D88" s="54"/>
      <c r="G88" s="29"/>
      <c r="H88" s="65" t="e">
        <f t="shared" si="1"/>
        <v>#DIV/0!</v>
      </c>
    </row>
    <row r="89" spans="1:8" ht="24" customHeight="1" hidden="1">
      <c r="A89" s="33"/>
      <c r="B89" s="3"/>
      <c r="C89" s="57"/>
      <c r="D89" s="54"/>
      <c r="G89" s="29"/>
      <c r="H89" s="65" t="e">
        <f t="shared" si="1"/>
        <v>#DIV/0!</v>
      </c>
    </row>
    <row r="90" spans="1:8" ht="24" customHeight="1" hidden="1">
      <c r="A90" s="33"/>
      <c r="B90" s="3"/>
      <c r="C90" s="57"/>
      <c r="D90" s="54"/>
      <c r="G90" s="29"/>
      <c r="H90" s="65" t="e">
        <f t="shared" si="1"/>
        <v>#DIV/0!</v>
      </c>
    </row>
    <row r="91" spans="1:8" ht="15.75" customHeight="1" hidden="1">
      <c r="A91" s="33"/>
      <c r="B91" s="3"/>
      <c r="C91" s="57"/>
      <c r="D91" s="54"/>
      <c r="G91" s="29"/>
      <c r="H91" s="65" t="e">
        <f t="shared" si="1"/>
        <v>#DIV/0!</v>
      </c>
    </row>
    <row r="92" spans="1:8" ht="39" customHeight="1" hidden="1">
      <c r="A92" s="33"/>
      <c r="B92" s="3"/>
      <c r="C92" s="57"/>
      <c r="D92" s="54"/>
      <c r="G92" s="29"/>
      <c r="H92" s="65" t="e">
        <f t="shared" si="1"/>
        <v>#DIV/0!</v>
      </c>
    </row>
    <row r="93" spans="1:8" ht="27.75" customHeight="1">
      <c r="A93" s="37"/>
      <c r="B93" s="21" t="s">
        <v>32</v>
      </c>
      <c r="C93" s="62"/>
      <c r="D93" s="63">
        <v>534643.5</v>
      </c>
      <c r="G93" s="23">
        <v>534131.3</v>
      </c>
      <c r="H93" s="65">
        <f t="shared" si="1"/>
        <v>99.9041978439839</v>
      </c>
    </row>
    <row r="94" spans="1:8" ht="13.5" customHeight="1" hidden="1">
      <c r="A94" s="38"/>
      <c r="B94" s="3"/>
      <c r="C94" s="57"/>
      <c r="D94" s="55"/>
      <c r="G94" s="29"/>
      <c r="H94" s="65" t="e">
        <f t="shared" si="1"/>
        <v>#DIV/0!</v>
      </c>
    </row>
    <row r="95" spans="1:8" ht="50.25" customHeight="1" hidden="1">
      <c r="A95" s="38"/>
      <c r="B95" s="4"/>
      <c r="C95" s="57"/>
      <c r="D95" s="46"/>
      <c r="G95" s="29"/>
      <c r="H95" s="65" t="e">
        <f t="shared" si="1"/>
        <v>#DIV/0!</v>
      </c>
    </row>
    <row r="96" spans="1:8" ht="27" customHeight="1" hidden="1">
      <c r="A96" s="38"/>
      <c r="B96" s="4"/>
      <c r="C96" s="57"/>
      <c r="D96" s="46"/>
      <c r="G96" s="29"/>
      <c r="H96" s="65" t="e">
        <f t="shared" si="1"/>
        <v>#DIV/0!</v>
      </c>
    </row>
    <row r="97" spans="1:8" ht="77.25" customHeight="1" hidden="1">
      <c r="A97" s="38"/>
      <c r="B97" s="4"/>
      <c r="C97" s="57"/>
      <c r="D97" s="46"/>
      <c r="G97" s="29"/>
      <c r="H97" s="65" t="e">
        <f t="shared" si="1"/>
        <v>#DIV/0!</v>
      </c>
    </row>
    <row r="98" spans="1:8" ht="50.25" customHeight="1" hidden="1">
      <c r="A98" s="38"/>
      <c r="B98" s="4"/>
      <c r="C98" s="57"/>
      <c r="D98" s="46"/>
      <c r="G98" s="29"/>
      <c r="H98" s="65" t="e">
        <f t="shared" si="1"/>
        <v>#DIV/0!</v>
      </c>
    </row>
    <row r="99" spans="1:8" ht="78" customHeight="1" hidden="1">
      <c r="A99" s="38"/>
      <c r="B99" s="4"/>
      <c r="C99" s="57"/>
      <c r="D99" s="46"/>
      <c r="G99" s="29"/>
      <c r="H99" s="65" t="e">
        <f t="shared" si="1"/>
        <v>#DIV/0!</v>
      </c>
    </row>
    <row r="100" spans="1:8" ht="77.25" customHeight="1" hidden="1">
      <c r="A100" s="38"/>
      <c r="B100" s="4"/>
      <c r="C100" s="57"/>
      <c r="D100" s="46"/>
      <c r="G100" s="29"/>
      <c r="H100" s="65" t="e">
        <f t="shared" si="1"/>
        <v>#DIV/0!</v>
      </c>
    </row>
    <row r="101" spans="1:8" ht="76.5" customHeight="1" hidden="1">
      <c r="A101" s="38"/>
      <c r="B101" s="4"/>
      <c r="C101" s="57"/>
      <c r="D101" s="46"/>
      <c r="G101" s="29"/>
      <c r="H101" s="65" t="e">
        <f t="shared" si="1"/>
        <v>#DIV/0!</v>
      </c>
    </row>
    <row r="102" spans="1:8" ht="37.5" customHeight="1" hidden="1">
      <c r="A102" s="38"/>
      <c r="B102" s="4"/>
      <c r="C102" s="57"/>
      <c r="D102" s="46"/>
      <c r="G102" s="29"/>
      <c r="H102" s="65" t="e">
        <f t="shared" si="1"/>
        <v>#DIV/0!</v>
      </c>
    </row>
    <row r="103" spans="1:8" ht="36.75" customHeight="1" hidden="1">
      <c r="A103" s="38"/>
      <c r="B103" s="4"/>
      <c r="C103" s="57"/>
      <c r="D103" s="54"/>
      <c r="G103" s="29"/>
      <c r="H103" s="65" t="e">
        <f t="shared" si="1"/>
        <v>#DIV/0!</v>
      </c>
    </row>
    <row r="104" spans="1:8" ht="50.25" customHeight="1" hidden="1">
      <c r="A104" s="38"/>
      <c r="B104" s="4"/>
      <c r="C104" s="57"/>
      <c r="D104" s="46"/>
      <c r="G104" s="29"/>
      <c r="H104" s="65" t="e">
        <f t="shared" si="1"/>
        <v>#DIV/0!</v>
      </c>
    </row>
    <row r="105" spans="1:8" ht="27.75" customHeight="1" hidden="1">
      <c r="A105" s="38"/>
      <c r="B105" s="4"/>
      <c r="C105" s="57"/>
      <c r="D105" s="54"/>
      <c r="G105" s="29"/>
      <c r="H105" s="65" t="e">
        <f t="shared" si="1"/>
        <v>#DIV/0!</v>
      </c>
    </row>
    <row r="106" spans="1:8" ht="39" customHeight="1" hidden="1">
      <c r="A106" s="38"/>
      <c r="B106" s="4"/>
      <c r="C106" s="57"/>
      <c r="D106" s="54"/>
      <c r="G106" s="29"/>
      <c r="H106" s="65" t="e">
        <f t="shared" si="1"/>
        <v>#DIV/0!</v>
      </c>
    </row>
    <row r="107" spans="1:8" ht="31.5" customHeight="1" hidden="1">
      <c r="A107" s="38"/>
      <c r="B107" s="4"/>
      <c r="C107" s="57"/>
      <c r="D107" s="54"/>
      <c r="G107" s="29"/>
      <c r="H107" s="65" t="e">
        <f t="shared" si="1"/>
        <v>#DIV/0!</v>
      </c>
    </row>
    <row r="108" spans="1:8" ht="17.25" customHeight="1" hidden="1">
      <c r="A108" s="38"/>
      <c r="B108" s="4"/>
      <c r="C108" s="57"/>
      <c r="D108" s="54"/>
      <c r="G108" s="29"/>
      <c r="H108" s="65" t="e">
        <f t="shared" si="1"/>
        <v>#DIV/0!</v>
      </c>
    </row>
    <row r="109" spans="1:8" ht="14.25" customHeight="1">
      <c r="A109" s="32"/>
      <c r="B109" s="24" t="s">
        <v>33</v>
      </c>
      <c r="C109" s="62"/>
      <c r="D109" s="53">
        <v>54602.7</v>
      </c>
      <c r="G109" s="22">
        <v>54200.4</v>
      </c>
      <c r="H109" s="65">
        <f t="shared" si="1"/>
        <v>99.26322324720206</v>
      </c>
    </row>
    <row r="110" spans="1:8" ht="13.5" customHeight="1" hidden="1">
      <c r="A110" s="33"/>
      <c r="B110" s="3"/>
      <c r="C110" s="57"/>
      <c r="D110" s="47"/>
      <c r="G110" s="29"/>
      <c r="H110" s="65" t="e">
        <f t="shared" si="1"/>
        <v>#DIV/0!</v>
      </c>
    </row>
    <row r="111" spans="1:8" ht="62.25" customHeight="1" hidden="1">
      <c r="A111" s="33"/>
      <c r="B111" s="17"/>
      <c r="C111" s="57"/>
      <c r="D111" s="46"/>
      <c r="G111" s="29"/>
      <c r="H111" s="65" t="e">
        <f t="shared" si="1"/>
        <v>#DIV/0!</v>
      </c>
    </row>
    <row r="112" spans="1:8" ht="39.75" customHeight="1" hidden="1">
      <c r="A112" s="35"/>
      <c r="B112" s="4"/>
      <c r="C112" s="57"/>
      <c r="D112" s="46"/>
      <c r="G112" s="29"/>
      <c r="H112" s="65" t="e">
        <f t="shared" si="1"/>
        <v>#DIV/0!</v>
      </c>
    </row>
    <row r="113" spans="1:8" ht="24" customHeight="1" hidden="1">
      <c r="A113" s="35"/>
      <c r="B113" s="4"/>
      <c r="C113" s="57"/>
      <c r="D113" s="54"/>
      <c r="G113" s="29"/>
      <c r="H113" s="65" t="e">
        <f t="shared" si="1"/>
        <v>#DIV/0!</v>
      </c>
    </row>
    <row r="114" spans="1:8" ht="21" customHeight="1" hidden="1">
      <c r="A114" s="35"/>
      <c r="B114" s="4"/>
      <c r="C114" s="57"/>
      <c r="D114" s="54"/>
      <c r="G114" s="29"/>
      <c r="H114" s="65"/>
    </row>
    <row r="115" spans="1:8" ht="33.75" customHeight="1">
      <c r="A115" s="39"/>
      <c r="B115" s="13" t="s">
        <v>34</v>
      </c>
      <c r="C115" s="57"/>
      <c r="D115" s="53">
        <v>96960.5</v>
      </c>
      <c r="G115" s="22">
        <v>92126.9</v>
      </c>
      <c r="H115" s="22">
        <f t="shared" si="1"/>
        <v>95.0148771922587</v>
      </c>
    </row>
    <row r="116" spans="1:8" ht="40.5" customHeight="1" hidden="1">
      <c r="A116" s="40"/>
      <c r="B116" s="4" t="s">
        <v>10</v>
      </c>
      <c r="C116" s="57"/>
      <c r="D116" s="54">
        <v>79960.54</v>
      </c>
      <c r="G116" s="29">
        <v>75060.1</v>
      </c>
      <c r="H116" s="65">
        <f t="shared" si="1"/>
        <v>93.87142708140792</v>
      </c>
    </row>
    <row r="117" spans="1:8" ht="40.5" customHeight="1" hidden="1">
      <c r="A117" s="40"/>
      <c r="B117" s="4" t="s">
        <v>12</v>
      </c>
      <c r="C117" s="57"/>
      <c r="D117" s="46">
        <v>17000</v>
      </c>
      <c r="G117" s="29">
        <v>17066.8</v>
      </c>
      <c r="H117" s="65">
        <f t="shared" si="1"/>
        <v>100.39294117647057</v>
      </c>
    </row>
    <row r="118" spans="1:8" ht="15">
      <c r="A118" s="41"/>
      <c r="B118" s="66" t="s">
        <v>2</v>
      </c>
      <c r="C118" s="57"/>
      <c r="D118" s="67">
        <f>D11+D62+D115</f>
        <v>2812480.0999999996</v>
      </c>
      <c r="G118" s="68">
        <f>G11+G62+G67+G115</f>
        <v>2819970.1999999997</v>
      </c>
      <c r="H118" s="69">
        <f t="shared" si="1"/>
        <v>100.26631655100422</v>
      </c>
    </row>
    <row r="119" spans="1:8" ht="13.5" customHeight="1">
      <c r="A119" s="6"/>
      <c r="B119" s="11"/>
      <c r="C119" s="70"/>
      <c r="D119" s="71"/>
      <c r="E119" s="25"/>
      <c r="F119" s="25"/>
      <c r="G119" s="25"/>
      <c r="H119" s="25"/>
    </row>
    <row r="120" spans="1:8" ht="15.75">
      <c r="A120" s="6"/>
      <c r="B120" s="74" t="s">
        <v>86</v>
      </c>
      <c r="C120" s="70"/>
      <c r="D120" s="72"/>
      <c r="E120" s="25"/>
      <c r="F120" s="25"/>
      <c r="G120" s="25"/>
      <c r="H120" s="25"/>
    </row>
    <row r="121" spans="1:8" ht="51.75" customHeight="1">
      <c r="A121" s="6"/>
      <c r="B121" s="75" t="s">
        <v>35</v>
      </c>
      <c r="C121" s="76"/>
      <c r="D121" s="77" t="s">
        <v>36</v>
      </c>
      <c r="E121" s="78"/>
      <c r="F121" s="78"/>
      <c r="G121" s="79" t="s">
        <v>37</v>
      </c>
      <c r="H121" s="80" t="s">
        <v>38</v>
      </c>
    </row>
    <row r="122" spans="1:8" ht="15" customHeight="1">
      <c r="A122" s="5"/>
      <c r="B122" s="81" t="s">
        <v>39</v>
      </c>
      <c r="C122" s="73"/>
      <c r="D122" s="82">
        <v>261837.393</v>
      </c>
      <c r="E122" s="78"/>
      <c r="F122" s="78"/>
      <c r="G122" s="82">
        <v>258357</v>
      </c>
      <c r="H122" s="83">
        <v>0.98671</v>
      </c>
    </row>
    <row r="123" spans="1:8" ht="30.75" customHeight="1">
      <c r="A123" s="6"/>
      <c r="B123" s="84" t="s">
        <v>40</v>
      </c>
      <c r="C123" s="85"/>
      <c r="D123" s="86">
        <v>3579</v>
      </c>
      <c r="E123" s="78"/>
      <c r="F123" s="78"/>
      <c r="G123" s="86">
        <v>3579</v>
      </c>
      <c r="H123" s="87">
        <v>1</v>
      </c>
    </row>
    <row r="124" spans="1:8" ht="39.75" customHeight="1">
      <c r="A124" s="7"/>
      <c r="B124" s="84" t="s">
        <v>41</v>
      </c>
      <c r="C124" s="88"/>
      <c r="D124" s="86">
        <v>12999</v>
      </c>
      <c r="E124" s="78"/>
      <c r="F124" s="78"/>
      <c r="G124" s="86">
        <v>12919.79143</v>
      </c>
      <c r="H124" s="87">
        <v>0.99391</v>
      </c>
    </row>
    <row r="125" spans="1:8" ht="51">
      <c r="A125" s="6"/>
      <c r="B125" s="84" t="s">
        <v>42</v>
      </c>
      <c r="C125" s="88"/>
      <c r="D125" s="86">
        <v>163583.3</v>
      </c>
      <c r="E125" s="78"/>
      <c r="F125" s="78"/>
      <c r="G125" s="86">
        <v>161527.77665</v>
      </c>
      <c r="H125" s="87">
        <v>0.98743</v>
      </c>
    </row>
    <row r="126" spans="1:8" ht="12.75">
      <c r="A126" s="6"/>
      <c r="B126" s="84" t="s">
        <v>43</v>
      </c>
      <c r="C126" s="88"/>
      <c r="D126" s="86">
        <v>104</v>
      </c>
      <c r="E126" s="78"/>
      <c r="F126" s="78"/>
      <c r="G126" s="86">
        <v>38.52373</v>
      </c>
      <c r="H126" s="87">
        <v>0.37042</v>
      </c>
    </row>
    <row r="127" spans="1:8" ht="40.5" customHeight="1">
      <c r="A127" s="7"/>
      <c r="B127" s="84" t="s">
        <v>44</v>
      </c>
      <c r="C127" s="88"/>
      <c r="D127" s="86">
        <v>24727</v>
      </c>
      <c r="E127" s="78"/>
      <c r="F127" s="78"/>
      <c r="G127" s="86">
        <v>24723.00448</v>
      </c>
      <c r="H127" s="87">
        <v>0.99984</v>
      </c>
    </row>
    <row r="128" spans="1:8" ht="32.25" customHeight="1">
      <c r="A128" s="8"/>
      <c r="B128" s="84" t="s">
        <v>45</v>
      </c>
      <c r="C128" s="88"/>
      <c r="D128" s="86">
        <v>100</v>
      </c>
      <c r="E128" s="78"/>
      <c r="F128" s="78"/>
      <c r="G128" s="86">
        <v>99.99923</v>
      </c>
      <c r="H128" s="87">
        <v>0.99999</v>
      </c>
    </row>
    <row r="129" spans="1:8" ht="12.75">
      <c r="A129" s="6"/>
      <c r="B129" s="84" t="s">
        <v>46</v>
      </c>
      <c r="C129" s="88"/>
      <c r="D129" s="86">
        <v>658.078</v>
      </c>
      <c r="E129" s="78"/>
      <c r="F129" s="78"/>
      <c r="G129" s="86">
        <v>0</v>
      </c>
      <c r="H129" s="87">
        <v>0</v>
      </c>
    </row>
    <row r="130" spans="1:8" ht="12.75">
      <c r="A130" s="6"/>
      <c r="B130" s="84" t="s">
        <v>47</v>
      </c>
      <c r="C130" s="85"/>
      <c r="D130" s="86">
        <v>56087.01499999998</v>
      </c>
      <c r="E130" s="78"/>
      <c r="F130" s="78"/>
      <c r="G130" s="86">
        <v>55468.23556</v>
      </c>
      <c r="H130" s="87">
        <v>0.98897</v>
      </c>
    </row>
    <row r="131" spans="1:8" ht="12.75">
      <c r="A131" s="6"/>
      <c r="B131" s="89" t="s">
        <v>48</v>
      </c>
      <c r="C131" s="90"/>
      <c r="D131" s="82">
        <v>3692.1</v>
      </c>
      <c r="E131" s="78"/>
      <c r="F131" s="78"/>
      <c r="G131" s="82">
        <v>3692.1</v>
      </c>
      <c r="H131" s="83">
        <v>1</v>
      </c>
    </row>
    <row r="132" spans="1:8" ht="12.75">
      <c r="A132" s="6"/>
      <c r="B132" s="84" t="s">
        <v>49</v>
      </c>
      <c r="C132" s="88"/>
      <c r="D132" s="86">
        <v>3692.1</v>
      </c>
      <c r="E132" s="78"/>
      <c r="F132" s="78"/>
      <c r="G132" s="86">
        <v>3692.1</v>
      </c>
      <c r="H132" s="87">
        <v>1</v>
      </c>
    </row>
    <row r="133" spans="1:8" ht="25.5">
      <c r="A133" s="5"/>
      <c r="B133" s="89" t="s">
        <v>50</v>
      </c>
      <c r="C133" s="73"/>
      <c r="D133" s="82">
        <v>114762</v>
      </c>
      <c r="E133" s="78"/>
      <c r="F133" s="78"/>
      <c r="G133" s="82">
        <v>114214.09432999999</v>
      </c>
      <c r="H133" s="83">
        <v>0.99523</v>
      </c>
    </row>
    <row r="134" spans="1:8" ht="12.75">
      <c r="A134" s="6"/>
      <c r="B134" s="84" t="s">
        <v>51</v>
      </c>
      <c r="C134" s="88"/>
      <c r="D134" s="86">
        <v>113162</v>
      </c>
      <c r="E134" s="78"/>
      <c r="F134" s="78"/>
      <c r="G134" s="86">
        <v>113142.74096</v>
      </c>
      <c r="H134" s="87">
        <v>0.99983</v>
      </c>
    </row>
    <row r="135" spans="1:8" ht="38.25">
      <c r="A135" s="6"/>
      <c r="B135" s="84" t="s">
        <v>52</v>
      </c>
      <c r="C135" s="88"/>
      <c r="D135" s="86">
        <v>1600</v>
      </c>
      <c r="E135" s="78"/>
      <c r="F135" s="78"/>
      <c r="G135" s="86">
        <v>1071.35337</v>
      </c>
      <c r="H135" s="87">
        <v>0.6696</v>
      </c>
    </row>
    <row r="136" spans="1:8" ht="12.75">
      <c r="A136" s="6"/>
      <c r="B136" s="89" t="s">
        <v>53</v>
      </c>
      <c r="C136" s="90"/>
      <c r="D136" s="82">
        <v>40422.129</v>
      </c>
      <c r="E136" s="78"/>
      <c r="F136" s="78"/>
      <c r="G136" s="82">
        <v>38539.5464</v>
      </c>
      <c r="H136" s="83">
        <v>0.95343</v>
      </c>
    </row>
    <row r="137" spans="1:8" ht="30.75" customHeight="1">
      <c r="A137" s="9"/>
      <c r="B137" s="84" t="s">
        <v>54</v>
      </c>
      <c r="C137" s="88"/>
      <c r="D137" s="86">
        <v>330</v>
      </c>
      <c r="E137" s="78"/>
      <c r="F137" s="78"/>
      <c r="G137" s="86">
        <v>330</v>
      </c>
      <c r="H137" s="87">
        <v>1</v>
      </c>
    </row>
    <row r="138" spans="1:8" ht="12.75">
      <c r="A138" s="6"/>
      <c r="B138" s="84" t="s">
        <v>55</v>
      </c>
      <c r="C138" s="88"/>
      <c r="D138" s="86">
        <v>9382</v>
      </c>
      <c r="E138" s="78"/>
      <c r="F138" s="78"/>
      <c r="G138" s="86">
        <v>9380.24612</v>
      </c>
      <c r="H138" s="87">
        <v>0.99981</v>
      </c>
    </row>
    <row r="139" spans="1:8" ht="30" customHeight="1">
      <c r="A139" s="9"/>
      <c r="B139" s="84" t="s">
        <v>56</v>
      </c>
      <c r="C139" s="88"/>
      <c r="D139" s="86">
        <v>11212</v>
      </c>
      <c r="E139" s="78"/>
      <c r="F139" s="78"/>
      <c r="G139" s="86">
        <v>11212</v>
      </c>
      <c r="H139" s="87">
        <v>1</v>
      </c>
    </row>
    <row r="140" spans="1:8" ht="29.25" customHeight="1">
      <c r="A140" s="9"/>
      <c r="B140" s="84" t="s">
        <v>57</v>
      </c>
      <c r="C140" s="88"/>
      <c r="D140" s="86">
        <v>2628</v>
      </c>
      <c r="E140" s="78"/>
      <c r="F140" s="78"/>
      <c r="G140" s="86">
        <v>1528.735</v>
      </c>
      <c r="H140" s="87">
        <v>0.58171</v>
      </c>
    </row>
    <row r="141" spans="1:8" ht="12.75">
      <c r="A141" s="6"/>
      <c r="B141" s="84" t="s">
        <v>58</v>
      </c>
      <c r="C141" s="88"/>
      <c r="D141" s="86">
        <v>5690.129</v>
      </c>
      <c r="E141" s="78"/>
      <c r="F141" s="78"/>
      <c r="G141" s="86">
        <v>5411</v>
      </c>
      <c r="H141" s="87">
        <v>0.95085</v>
      </c>
    </row>
    <row r="142" spans="1:8" ht="12.75">
      <c r="A142" s="5"/>
      <c r="B142" s="84" t="s">
        <v>59</v>
      </c>
      <c r="C142" s="73"/>
      <c r="D142" s="86">
        <v>11180</v>
      </c>
      <c r="E142" s="78"/>
      <c r="F142" s="78"/>
      <c r="G142" s="86">
        <v>10678.12288</v>
      </c>
      <c r="H142" s="87">
        <v>0.95511</v>
      </c>
    </row>
    <row r="143" spans="1:8" ht="12.75">
      <c r="A143" s="6"/>
      <c r="B143" s="89" t="s">
        <v>60</v>
      </c>
      <c r="C143" s="76"/>
      <c r="D143" s="82">
        <v>671347.5224299999</v>
      </c>
      <c r="E143" s="78"/>
      <c r="F143" s="78"/>
      <c r="G143" s="82">
        <v>657184.48262</v>
      </c>
      <c r="H143" s="83">
        <v>0.9789</v>
      </c>
    </row>
    <row r="144" spans="1:8" ht="12.75">
      <c r="A144" s="6"/>
      <c r="B144" s="84" t="s">
        <v>61</v>
      </c>
      <c r="C144" s="91"/>
      <c r="D144" s="86">
        <v>246797.79884</v>
      </c>
      <c r="E144" s="78"/>
      <c r="F144" s="78"/>
      <c r="G144" s="86">
        <v>246638.98719999997</v>
      </c>
      <c r="H144" s="87">
        <v>0.99936</v>
      </c>
    </row>
    <row r="145" spans="1:8" ht="12.75">
      <c r="A145" s="6"/>
      <c r="B145" s="84" t="s">
        <v>62</v>
      </c>
      <c r="C145" s="91"/>
      <c r="D145" s="86">
        <v>157801.60295</v>
      </c>
      <c r="E145" s="78"/>
      <c r="F145" s="78"/>
      <c r="G145" s="86">
        <v>150429.19819999998</v>
      </c>
      <c r="H145" s="87">
        <v>0.95328</v>
      </c>
    </row>
    <row r="146" spans="1:8" ht="12.75">
      <c r="A146" s="6"/>
      <c r="B146" s="84" t="s">
        <v>63</v>
      </c>
      <c r="C146" s="91"/>
      <c r="D146" s="86">
        <v>266748.12064</v>
      </c>
      <c r="E146" s="78"/>
      <c r="F146" s="78"/>
      <c r="G146" s="86">
        <v>260116.29722</v>
      </c>
      <c r="H146" s="87">
        <v>0.97514</v>
      </c>
    </row>
    <row r="147" spans="1:8" ht="12.75">
      <c r="A147" s="6"/>
      <c r="B147" s="89" t="s">
        <v>64</v>
      </c>
      <c r="C147" s="92"/>
      <c r="D147" s="82">
        <v>1871</v>
      </c>
      <c r="E147" s="78"/>
      <c r="F147" s="78"/>
      <c r="G147" s="82">
        <v>1870.399</v>
      </c>
      <c r="H147" s="83">
        <v>0.99968</v>
      </c>
    </row>
    <row r="148" spans="1:8" ht="25.5">
      <c r="A148" s="6"/>
      <c r="B148" s="84" t="s">
        <v>65</v>
      </c>
      <c r="C148" s="91"/>
      <c r="D148" s="86">
        <v>1850</v>
      </c>
      <c r="E148" s="78"/>
      <c r="F148" s="78"/>
      <c r="G148" s="86">
        <v>1849.399</v>
      </c>
      <c r="H148" s="87">
        <v>0.99968</v>
      </c>
    </row>
    <row r="149" spans="1:8" ht="12.75">
      <c r="A149" s="6"/>
      <c r="B149" s="84" t="s">
        <v>66</v>
      </c>
      <c r="C149" s="91"/>
      <c r="D149" s="86">
        <v>21</v>
      </c>
      <c r="E149" s="78"/>
      <c r="F149" s="78"/>
      <c r="G149" s="86">
        <v>21</v>
      </c>
      <c r="H149" s="87">
        <v>1</v>
      </c>
    </row>
    <row r="150" spans="1:8" ht="12.75">
      <c r="A150" s="6"/>
      <c r="B150" s="89" t="s">
        <v>67</v>
      </c>
      <c r="C150" s="92"/>
      <c r="D150" s="82">
        <v>896192.8406799999</v>
      </c>
      <c r="E150" s="78"/>
      <c r="F150" s="78"/>
      <c r="G150" s="82">
        <v>754011.21423</v>
      </c>
      <c r="H150" s="83">
        <v>0.84135</v>
      </c>
    </row>
    <row r="151" spans="1:8" ht="12.75">
      <c r="A151" s="6"/>
      <c r="B151" s="84" t="s">
        <v>68</v>
      </c>
      <c r="C151" s="91"/>
      <c r="D151" s="86">
        <v>293628.5491</v>
      </c>
      <c r="E151" s="78"/>
      <c r="F151" s="78"/>
      <c r="G151" s="86">
        <v>217300.39933000001</v>
      </c>
      <c r="H151" s="87">
        <v>0.74005</v>
      </c>
    </row>
    <row r="152" spans="1:8" ht="12.75">
      <c r="A152" s="6"/>
      <c r="B152" s="84" t="s">
        <v>69</v>
      </c>
      <c r="C152" s="91"/>
      <c r="D152" s="86">
        <v>437889.26019</v>
      </c>
      <c r="E152" s="78"/>
      <c r="F152" s="78"/>
      <c r="G152" s="86">
        <v>417990</v>
      </c>
      <c r="H152" s="87">
        <v>0.95456</v>
      </c>
    </row>
    <row r="153" spans="1:8" ht="12.75">
      <c r="A153" s="6"/>
      <c r="B153" s="84" t="s">
        <v>70</v>
      </c>
      <c r="C153" s="91"/>
      <c r="D153" s="86">
        <v>66468.187</v>
      </c>
      <c r="E153" s="78"/>
      <c r="F153" s="78"/>
      <c r="G153" s="86">
        <v>65071.34037</v>
      </c>
      <c r="H153" s="87">
        <v>0.97898</v>
      </c>
    </row>
    <row r="154" spans="1:8" ht="12.75">
      <c r="A154" s="6"/>
      <c r="B154" s="84" t="s">
        <v>71</v>
      </c>
      <c r="C154" s="91"/>
      <c r="D154" s="86">
        <v>98206.84439</v>
      </c>
      <c r="E154" s="78"/>
      <c r="F154" s="78"/>
      <c r="G154" s="86">
        <v>53650.053100000005</v>
      </c>
      <c r="H154" s="87">
        <v>0.5463</v>
      </c>
    </row>
    <row r="155" spans="1:8" ht="25.5">
      <c r="A155" s="6"/>
      <c r="B155" s="89" t="s">
        <v>72</v>
      </c>
      <c r="C155" s="92"/>
      <c r="D155" s="82">
        <v>126569</v>
      </c>
      <c r="E155" s="78"/>
      <c r="F155" s="78"/>
      <c r="G155" s="82">
        <v>125584.31526</v>
      </c>
      <c r="H155" s="83">
        <v>0.99222</v>
      </c>
    </row>
    <row r="156" spans="1:8" ht="12.75">
      <c r="A156" s="6"/>
      <c r="B156" s="84" t="s">
        <v>73</v>
      </c>
      <c r="C156" s="91"/>
      <c r="D156" s="86">
        <v>98397.1</v>
      </c>
      <c r="E156" s="78"/>
      <c r="F156" s="78"/>
      <c r="G156" s="86">
        <v>97662.18551000001</v>
      </c>
      <c r="H156" s="87">
        <v>0.99253</v>
      </c>
    </row>
    <row r="157" spans="1:8" ht="12.75">
      <c r="A157" s="6"/>
      <c r="B157" s="84" t="s">
        <v>74</v>
      </c>
      <c r="C157" s="91"/>
      <c r="D157" s="86">
        <v>10707.4</v>
      </c>
      <c r="E157" s="78"/>
      <c r="F157" s="78"/>
      <c r="G157" s="86">
        <v>10670.91349</v>
      </c>
      <c r="H157" s="87">
        <v>0.99659</v>
      </c>
    </row>
    <row r="158" spans="1:8" ht="25.5">
      <c r="A158" s="6"/>
      <c r="B158" s="84" t="s">
        <v>75</v>
      </c>
      <c r="C158" s="91"/>
      <c r="D158" s="86">
        <v>17464.5</v>
      </c>
      <c r="E158" s="78"/>
      <c r="F158" s="78"/>
      <c r="G158" s="86">
        <v>17251.21626</v>
      </c>
      <c r="H158" s="87">
        <v>0.98779</v>
      </c>
    </row>
    <row r="159" spans="1:8" ht="12.75">
      <c r="A159" s="6"/>
      <c r="B159" s="89" t="s">
        <v>76</v>
      </c>
      <c r="C159" s="92"/>
      <c r="D159" s="82">
        <v>788234.9548300001</v>
      </c>
      <c r="E159" s="78"/>
      <c r="F159" s="78"/>
      <c r="G159" s="82">
        <v>783305.70647</v>
      </c>
      <c r="H159" s="83">
        <v>0.99375</v>
      </c>
    </row>
    <row r="160" spans="1:8" ht="12.75">
      <c r="A160" s="6"/>
      <c r="B160" s="84" t="s">
        <v>77</v>
      </c>
      <c r="C160" s="91"/>
      <c r="D160" s="86">
        <v>426910.4</v>
      </c>
      <c r="E160" s="78"/>
      <c r="F160" s="78"/>
      <c r="G160" s="86">
        <v>425871.30731</v>
      </c>
      <c r="H160" s="87">
        <v>0.99757</v>
      </c>
    </row>
    <row r="161" spans="1:8" ht="12.75">
      <c r="A161" s="6"/>
      <c r="B161" s="84" t="s">
        <v>78</v>
      </c>
      <c r="C161" s="91"/>
      <c r="D161" s="86">
        <v>2158</v>
      </c>
      <c r="E161" s="78"/>
      <c r="F161" s="78"/>
      <c r="G161" s="86">
        <v>1975.7795800000001</v>
      </c>
      <c r="H161" s="87">
        <v>0.91556</v>
      </c>
    </row>
    <row r="162" spans="1:8" ht="12.75">
      <c r="A162" s="6"/>
      <c r="B162" s="84" t="s">
        <v>79</v>
      </c>
      <c r="C162" s="91"/>
      <c r="D162" s="86">
        <v>254839.9</v>
      </c>
      <c r="E162" s="78"/>
      <c r="F162" s="78"/>
      <c r="G162" s="86">
        <v>254650.67439</v>
      </c>
      <c r="H162" s="87">
        <v>0.99926</v>
      </c>
    </row>
    <row r="163" spans="1:8" ht="25.5">
      <c r="A163" s="6"/>
      <c r="B163" s="84" t="s">
        <v>80</v>
      </c>
      <c r="C163" s="91"/>
      <c r="D163" s="86">
        <v>104326.65483</v>
      </c>
      <c r="E163" s="78"/>
      <c r="F163" s="78"/>
      <c r="G163" s="86">
        <v>100807.94519</v>
      </c>
      <c r="H163" s="87">
        <v>0.96627</v>
      </c>
    </row>
    <row r="164" spans="1:8" ht="12.75">
      <c r="A164" s="6"/>
      <c r="B164" s="89" t="s">
        <v>81</v>
      </c>
      <c r="C164" s="92"/>
      <c r="D164" s="82">
        <v>116117.807</v>
      </c>
      <c r="E164" s="78"/>
      <c r="F164" s="78"/>
      <c r="G164" s="82">
        <v>106660.79295999999</v>
      </c>
      <c r="H164" s="83">
        <v>0.91856</v>
      </c>
    </row>
    <row r="165" spans="1:8" ht="12.75">
      <c r="A165" s="6"/>
      <c r="B165" s="84" t="s">
        <v>82</v>
      </c>
      <c r="C165" s="91"/>
      <c r="D165" s="86">
        <v>414</v>
      </c>
      <c r="E165" s="78"/>
      <c r="F165" s="78"/>
      <c r="G165" s="86">
        <v>407.14587</v>
      </c>
      <c r="H165" s="87">
        <v>0.98344</v>
      </c>
    </row>
    <row r="166" spans="1:8" ht="12.75">
      <c r="A166" s="6"/>
      <c r="B166" s="84" t="s">
        <v>83</v>
      </c>
      <c r="C166" s="91"/>
      <c r="D166" s="86">
        <v>65926.107</v>
      </c>
      <c r="E166" s="78"/>
      <c r="F166" s="78"/>
      <c r="G166" s="86">
        <v>63447.703369999996</v>
      </c>
      <c r="H166" s="87">
        <v>0.96241</v>
      </c>
    </row>
    <row r="167" spans="1:8" ht="12.75">
      <c r="A167" s="6"/>
      <c r="B167" s="84" t="s">
        <v>84</v>
      </c>
      <c r="C167" s="91"/>
      <c r="D167" s="86">
        <v>44863.7</v>
      </c>
      <c r="E167" s="78"/>
      <c r="F167" s="78"/>
      <c r="G167" s="86">
        <v>38092.993310000005</v>
      </c>
      <c r="H167" s="87">
        <v>0.84908</v>
      </c>
    </row>
    <row r="168" spans="1:8" ht="12.75">
      <c r="A168" s="6"/>
      <c r="B168" s="84" t="s">
        <v>85</v>
      </c>
      <c r="C168" s="91"/>
      <c r="D168" s="86">
        <v>4914</v>
      </c>
      <c r="E168" s="78"/>
      <c r="F168" s="78"/>
      <c r="G168" s="86">
        <v>4712.95041</v>
      </c>
      <c r="H168" s="87">
        <v>0.95909</v>
      </c>
    </row>
    <row r="169" spans="1:8" ht="12.75">
      <c r="A169" s="6"/>
      <c r="B169" s="81" t="s">
        <v>87</v>
      </c>
      <c r="C169" s="92"/>
      <c r="D169" s="82">
        <v>3021046.7469399995</v>
      </c>
      <c r="E169" s="78"/>
      <c r="F169" s="78"/>
      <c r="G169" s="82">
        <v>2843418.9823499992</v>
      </c>
      <c r="H169" s="83">
        <v>0.9412</v>
      </c>
    </row>
    <row r="170" spans="1:8" ht="12.75">
      <c r="A170" s="6"/>
      <c r="B170" s="2"/>
      <c r="C170" s="2"/>
      <c r="D170" s="2"/>
      <c r="E170" s="25"/>
      <c r="F170" s="25"/>
      <c r="G170" s="25"/>
      <c r="H170" s="25"/>
    </row>
  </sheetData>
  <sheetProtection/>
  <mergeCells count="10">
    <mergeCell ref="B5:H5"/>
    <mergeCell ref="G7:G10"/>
    <mergeCell ref="H7:H10"/>
    <mergeCell ref="A1:D1"/>
    <mergeCell ref="A2:D2"/>
    <mergeCell ref="A3:D3"/>
    <mergeCell ref="A7:A10"/>
    <mergeCell ref="B7:B10"/>
    <mergeCell ref="C7:C10"/>
    <mergeCell ref="D7:D10"/>
  </mergeCells>
  <printOptions/>
  <pageMargins left="0.56" right="0.27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г.Югорска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Юрий</cp:lastModifiedBy>
  <cp:lastPrinted>2010-07-27T11:45:43Z</cp:lastPrinted>
  <dcterms:created xsi:type="dcterms:W3CDTF">2002-11-20T09:33:54Z</dcterms:created>
  <dcterms:modified xsi:type="dcterms:W3CDTF">2010-07-30T03:45:41Z</dcterms:modified>
  <cp:category/>
  <cp:version/>
  <cp:contentType/>
  <cp:contentStatus/>
</cp:coreProperties>
</file>